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F:\Roadrunner\School District Info\Higley USD\Higley USD - Adjacent Ways - Striping\"/>
    </mc:Choice>
  </mc:AlternateContent>
  <xr:revisionPtr revIDLastSave="0" documentId="8_{831864CD-2C9E-4EBC-B0CA-115E4D0B2E3F}" xr6:coauthVersionLast="45" xr6:coauthVersionMax="45" xr10:uidLastSave="{00000000-0000-0000-0000-000000000000}"/>
  <bookViews>
    <workbookView xWindow="25080" yWindow="-120" windowWidth="15600" windowHeight="1116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91029"/>
</workbook>
</file>

<file path=xl/calcChain.xml><?xml version="1.0" encoding="utf-8"?>
<calcChain xmlns="http://schemas.openxmlformats.org/spreadsheetml/2006/main">
  <c r="F220" i="1" l="1"/>
  <c r="F219" i="1"/>
  <c r="E24" i="1"/>
  <c r="I24" i="1"/>
  <c r="H24" i="1"/>
  <c r="G24" i="1"/>
  <c r="I225" i="1" l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I178" i="1"/>
  <c r="H178" i="1"/>
  <c r="G178" i="1"/>
  <c r="H169" i="1"/>
  <c r="I161" i="1"/>
  <c r="H161" i="1"/>
  <c r="G161" i="1"/>
  <c r="I153" i="1"/>
  <c r="H153" i="1"/>
  <c r="G153" i="1"/>
  <c r="I145" i="1"/>
  <c r="H145" i="1"/>
  <c r="G145" i="1"/>
  <c r="E145" i="1" s="1"/>
  <c r="I139" i="1"/>
  <c r="H139" i="1"/>
  <c r="G139" i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I29" i="1"/>
  <c r="H29" i="1"/>
  <c r="G29" i="1"/>
  <c r="I131" i="1"/>
  <c r="H131" i="1"/>
  <c r="G131" i="1"/>
  <c r="I215" i="1"/>
  <c r="H215" i="1"/>
  <c r="G215" i="1"/>
  <c r="I207" i="1"/>
  <c r="H207" i="1"/>
  <c r="G207" i="1"/>
  <c r="E29" i="1" l="1"/>
  <c r="E215" i="1"/>
  <c r="E117" i="1"/>
  <c r="E161" i="1"/>
  <c r="E178" i="1"/>
  <c r="E207" i="1"/>
  <c r="E52" i="1"/>
  <c r="E153" i="1"/>
  <c r="E131" i="1"/>
  <c r="E37" i="1"/>
  <c r="E139" i="1"/>
  <c r="E189" i="1"/>
  <c r="I194" i="1"/>
  <c r="H194" i="1"/>
  <c r="G194" i="1"/>
  <c r="E194" i="1" s="1"/>
  <c r="I172" i="1"/>
  <c r="H172" i="1"/>
  <c r="G172" i="1"/>
  <c r="E172" i="1" s="1"/>
  <c r="G45" i="1" l="1"/>
  <c r="H45" i="1"/>
  <c r="I45" i="1"/>
  <c r="I59" i="1"/>
  <c r="E59" i="1" s="1"/>
  <c r="G87" i="1"/>
  <c r="H87" i="1"/>
  <c r="I87" i="1"/>
  <c r="G102" i="1"/>
  <c r="H102" i="1"/>
  <c r="I102" i="1"/>
  <c r="G150" i="1"/>
  <c r="H150" i="1"/>
  <c r="I150" i="1"/>
  <c r="G169" i="1"/>
  <c r="E169" i="1" s="1"/>
  <c r="I169" i="1"/>
  <c r="H216" i="1" l="1"/>
  <c r="E87" i="1"/>
  <c r="E45" i="1"/>
  <c r="E216" i="1" s="1"/>
  <c r="G216" i="1"/>
  <c r="E102" i="1"/>
  <c r="E150" i="1"/>
  <c r="I216" i="1"/>
  <c r="G15" i="1"/>
  <c r="H15" i="1"/>
  <c r="F45" i="1" l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<sst xmlns="http://schemas.openxmlformats.org/spreadsheetml/2006/main" count="408" uniqueCount="396">
  <si>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</si>
  <si>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</si>
  <si>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</si>
  <si>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</si>
  <si>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</si>
  <si>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</si>
  <si>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</si>
  <si>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</si>
  <si>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</si>
  <si>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</si>
  <si>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</si>
  <si>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</si>
  <si>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</si>
  <si>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</si>
  <si>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</si>
  <si>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</si>
  <si>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</si>
  <si>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</si>
  <si>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</si>
  <si>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</si>
  <si>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</si>
  <si>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</si>
  <si>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</si>
  <si>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</si>
  <si>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</si>
  <si>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</si>
  <si>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</si>
  <si>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</si>
  <si>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</si>
  <si>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</si>
  <si>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</si>
  <si>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</si>
  <si>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</si>
  <si>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</si>
  <si>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</si>
  <si>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</si>
  <si>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</si>
  <si>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</si>
  <si>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</si>
  <si>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</si>
  <si>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</si>
  <si>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</si>
  <si>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</si>
  <si>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</si>
  <si>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</si>
  <si>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</si>
  <si>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</si>
  <si>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</si>
  <si>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</si>
  <si>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</si>
  <si>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</si>
  <si>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</si>
  <si>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</si>
  <si>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</si>
  <si>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</si>
  <si>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</si>
  <si>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</si>
  <si>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</si>
  <si>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</si>
  <si>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</si>
  <si>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</si>
  <si>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</si>
  <si>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</si>
  <si>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</si>
  <si>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</si>
  <si>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</si>
  <si>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</si>
  <si>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</si>
  <si>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</si>
  <si>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</si>
  <si>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</si>
  <si>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</si>
  <si>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</si>
  <si>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</si>
  <si>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</si>
  <si>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</si>
  <si>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</si>
  <si>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</si>
  <si>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</si>
  <si>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</si>
  <si>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</si>
  <si>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</si>
  <si>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</si>
  <si>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</si>
  <si>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</si>
  <si>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</si>
  <si>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</si>
  <si>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</si>
  <si>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</si>
  <si>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</si>
  <si>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</si>
  <si>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</si>
  <si>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</si>
  <si>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</si>
  <si>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</si>
  <si>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</si>
  <si>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</si>
  <si>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</si>
  <si>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</si>
  <si>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</si>
  <si>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</si>
  <si>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</si>
  <si>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</si>
  <si>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</si>
  <si>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</si>
  <si>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</si>
  <si>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</si>
  <si>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</si>
  <si>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</si>
  <si>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</si>
  <si>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</si>
  <si>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</si>
  <si>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</si>
  <si>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</si>
  <si>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</si>
  <si>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</si>
  <si>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</si>
  <si>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</si>
  <si>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</si>
  <si>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</si>
  <si>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</si>
  <si>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</si>
  <si>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</si>
  <si>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</si>
  <si>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</si>
  <si>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</si>
  <si>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</si>
  <si>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</si>
  <si>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</si>
  <si>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</si>
  <si>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</si>
  <si>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</si>
  <si>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</si>
  <si>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</si>
  <si>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</si>
  <si>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</si>
  <si>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</si>
  <si>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</si>
  <si>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</si>
  <si>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</si>
  <si>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</si>
  <si>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</si>
  <si>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</si>
  <si>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</si>
  <si>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</si>
  <si>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</si>
  <si>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</si>
  <si>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</si>
  <si>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</si>
  <si>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</si>
  <si>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</si>
  <si>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</si>
  <si>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</si>
  <si>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</si>
  <si>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</si>
  <si>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</si>
  <si>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</si>
  <si>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</si>
  <si>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</si>
  <si>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</si>
  <si>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</si>
  <si>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</si>
  <si>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</si>
  <si>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</si>
  <si>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</si>
  <si>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</si>
  <si>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</si>
  <si>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</si>
  <si>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</si>
  <si>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</si>
  <si>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</si>
  <si>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</si>
  <si>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</si>
  <si>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</si>
  <si>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</si>
  <si>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</si>
  <si>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</si>
  <si>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</si>
  <si>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</si>
  <si>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</si>
  <si>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</si>
  <si>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</si>
  <si>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</si>
  <si>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</si>
  <si>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</si>
  <si>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</si>
  <si>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</si>
  <si>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</si>
  <si>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</si>
  <si>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</si>
  <si>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</si>
  <si>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</si>
  <si>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</si>
  <si>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</si>
  <si>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</si>
  <si>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</si>
  <si>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</si>
  <si>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</si>
  <si>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</si>
  <si>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</si>
  <si>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</si>
  <si>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</si>
  <si>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</si>
  <si>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</si>
  <si>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</si>
  <si>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</si>
  <si>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</si>
  <si>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</si>
  <si>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</si>
  <si>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</si>
  <si>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</si>
  <si>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</si>
  <si>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</si>
  <si>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</si>
  <si>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</si>
  <si>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</si>
  <si>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</si>
  <si>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</si>
  <si>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</si>
  <si>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</si>
  <si>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</si>
  <si>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</si>
  <si>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</si>
  <si>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</si>
  <si>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</si>
  <si>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</si>
  <si>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</si>
  <si>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</si>
  <si>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</si>
  <si>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</si>
  <si>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</si>
  <si>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</si>
  <si>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</si>
  <si>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</si>
  <si>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</si>
  <si>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</si>
  <si>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</si>
  <si>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</si>
  <si>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</si>
  <si>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</si>
  <si>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</si>
  <si>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</si>
  <si>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</si>
  <si>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</si>
  <si>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</si>
  <si>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</si>
  <si>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</si>
  <si>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</si>
  <si>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</si>
  <si>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</si>
  <si>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</si>
  <si>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</si>
  <si>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</si>
  <si>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</si>
  <si>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</si>
  <si>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</si>
  <si>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</si>
  <si>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</si>
  <si>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</si>
  <si>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</si>
  <si>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</si>
  <si>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</si>
  <si>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</si>
  <si>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</si>
  <si>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</si>
  <si>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</si>
  <si>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</si>
  <si>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</si>
  <si>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</si>
  <si>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</si>
  <si>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</si>
  <si>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</si>
  <si>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</si>
  <si>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</si>
  <si>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</si>
  <si>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</si>
  <si>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</si>
  <si>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</si>
  <si>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</si>
  <si>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</si>
  <si>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</si>
  <si>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</si>
  <si>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</si>
  <si>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</si>
  <si>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</si>
  <si>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</si>
  <si>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</si>
  <si>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</si>
  <si>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</si>
  <si>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</si>
  <si>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</si>
  <si>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</si>
  <si>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</si>
  <si>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</si>
  <si>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</si>
  <si>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</si>
  <si>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</si>
  <si>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</si>
  <si>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</si>
  <si>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</si>
  <si>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</si>
  <si>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</si>
  <si>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</si>
  <si>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</si>
  <si>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</si>
  <si>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</si>
  <si>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</si>
  <si>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</si>
  <si>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</si>
  <si>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</si>
  <si>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</si>
  <si>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</si>
  <si>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</si>
  <si>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</si>
  <si>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</si>
  <si>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</si>
  <si>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</si>
  <si>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</si>
  <si>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</si>
  <si>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</si>
  <si>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</si>
  <si>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</si>
  <si>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</si>
  <si>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</si>
  <si>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</si>
  <si>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</si>
  <si>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</si>
  <si>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</si>
  <si>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</si>
  <si>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</si>
  <si>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</si>
  <si>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</si>
  <si>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</si>
  <si>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</si>
  <si>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</si>
  <si>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</si>
  <si>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</si>
  <si>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</si>
  <si>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</si>
  <si>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</si>
  <si>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</si>
  <si>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</si>
  <si>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</si>
  <si>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</si>
  <si>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</si>
  <si>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</si>
  <si>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</si>
  <si>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</si>
  <si>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</si>
  <si>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</si>
  <si>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</si>
  <si>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</si>
  <si>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</si>
  <si>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</si>
  <si>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</si>
  <si>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</si>
  <si>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</si>
  <si>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</si>
  <si>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</si>
  <si>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</si>
  <si>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</si>
  <si>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</si>
  <si>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</si>
  <si>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</si>
  <si>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</si>
  <si>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</si>
  <si>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</si>
  <si>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</si>
  <si>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</si>
  <si>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</si>
  <si>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</si>
  <si>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</si>
  <si>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</si>
  <si>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</si>
  <si>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</si>
  <si>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</si>
  <si>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</si>
  <si>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</si>
  <si>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</si>
  <si>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</si>
  <si>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</si>
  <si>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</si>
  <si>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</si>
  <si>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</si>
  <si>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</si>
  <si>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</si>
  <si>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</si>
  <si>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</si>
  <si>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</si>
  <si>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</si>
  <si>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</si>
  <si>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</si>
  <si>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</si>
  <si>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Higley Unified School District</t>
  </si>
  <si>
    <t>Maricopa</t>
  </si>
  <si>
    <t>Higley Traditional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</si>
</sst>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G1246"/>
  <sheetViews>
    <sheetView tabSelected="1" view="pageLayout" topLeftCell="B1" zoomScaleNormal="100" zoomScaleSheetLayoutView="100" workbookViewId="0">
      <selection activeCell="H202" sqref="H202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2"/>
      <c r="B1" s="342"/>
      <c r="C1" s="342"/>
      <c r="D1" s="343"/>
      <c r="E1" s="349" t="s">
        <v>383</v>
      </c>
      <c r="F1" s="350"/>
      <c r="G1" s="350"/>
      <c r="H1" s="350"/>
      <c r="I1" s="350"/>
      <c r="J1" s="351"/>
    </row>
    <row r="2" spans="1:137" s="1" customFormat="1">
      <c r="A2" s="344" t="s">
        <v>386</v>
      </c>
      <c r="B2" s="345"/>
      <c r="C2" s="345"/>
      <c r="D2" s="346"/>
      <c r="E2" s="355" t="s">
        <v>198</v>
      </c>
      <c r="F2" s="345"/>
      <c r="G2" s="345"/>
      <c r="H2" s="345"/>
      <c r="I2" s="345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2"/>
      <c r="F3" s="353"/>
      <c r="G3" s="353"/>
      <c r="H3" s="353"/>
      <c r="I3" s="353"/>
      <c r="J3" s="354"/>
      <c r="N3" s="105"/>
    </row>
    <row r="4" spans="1:137" ht="4.5" customHeight="1" thickBot="1">
      <c r="A4" s="347"/>
      <c r="B4" s="347"/>
      <c r="C4" s="347"/>
      <c r="D4" s="347"/>
      <c r="E4" s="347"/>
      <c r="F4" s="347"/>
      <c r="G4" s="347"/>
      <c r="H4" s="347"/>
      <c r="I4" s="347"/>
      <c r="J4" s="348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3" t="s">
        <v>393</v>
      </c>
      <c r="F5" s="339"/>
      <c r="G5" s="33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2" t="s">
        <v>395</v>
      </c>
      <c r="F6" s="341"/>
      <c r="G6" s="33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40"/>
      <c r="F7" s="341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40"/>
      <c r="F8" s="341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2" t="s">
        <v>394</v>
      </c>
      <c r="F9" s="341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40"/>
      <c r="F10" s="341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58"/>
      <c r="F11" s="359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60"/>
      <c r="F12" s="361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754.8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35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36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0</v>
      </c>
      <c r="F29" s="179" t="str">
        <f>IFERROR((#REF!/#REF!),"")</f>
        <v/>
      </c>
      <c r="G29" s="53">
        <f>SUM(G26:G28)</f>
        <v>0</v>
      </c>
      <c r="H29" s="53">
        <f>SUM(H26:H28)</f>
        <v>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/>
      <c r="H191" s="251"/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0</v>
      </c>
      <c r="F194" s="148" t="str">
        <f>IFERROR((#REF!/#REF!),"")</f>
        <v/>
      </c>
      <c r="G194" s="180">
        <f>SUM(G191:G193)</f>
        <v>0</v>
      </c>
      <c r="H194" s="180">
        <f>SUM(H191:H193)</f>
        <v>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/>
      <c r="F198" s="323" t="str">
        <f>IFERROR((#REF!+G198/#REF!),"")</f>
        <v/>
      </c>
      <c r="G198" s="251"/>
      <c r="H198" s="251"/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/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>
        <v>754.8</v>
      </c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754.8</v>
      </c>
      <c r="F207" s="148" t="str">
        <f>IFERROR((#REF!/#REF!),"")</f>
        <v/>
      </c>
      <c r="G207" s="180">
        <f>SUM(G196:G206)</f>
        <v>0</v>
      </c>
      <c r="H207" s="180">
        <f>SUM(H196:H206)</f>
        <v>754.8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754.8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754.8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0</v>
      </c>
      <c r="C218" s="35" t="s">
        <v>172</v>
      </c>
      <c r="D218" s="14"/>
      <c r="E218" s="77"/>
      <c r="F218" s="331">
        <f t="shared" si="2"/>
        <v>0</v>
      </c>
      <c r="G218" s="302"/>
      <c r="H218" s="303"/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0</v>
      </c>
      <c r="G220" s="302"/>
      <c r="H220" s="303"/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0</v>
      </c>
      <c r="C221" s="36" t="s">
        <v>173</v>
      </c>
      <c r="D221" s="37"/>
      <c r="E221" s="78"/>
      <c r="F221" s="323">
        <f t="shared" si="2"/>
        <v>0</v>
      </c>
      <c r="G221" s="302"/>
      <c r="H221" s="303"/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0</v>
      </c>
      <c r="C222" s="38" t="s">
        <v>174</v>
      </c>
      <c r="D222" s="37"/>
      <c r="E222" s="79"/>
      <c r="F222" s="323">
        <f t="shared" si="2"/>
        <v>0</v>
      </c>
      <c r="G222" s="304"/>
      <c r="H222" s="305"/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0</v>
      </c>
      <c r="C223" s="40" t="s">
        <v>175</v>
      </c>
      <c r="D223" s="37"/>
      <c r="E223" s="79"/>
      <c r="F223" s="323">
        <f t="shared" si="2"/>
        <v>0</v>
      </c>
      <c r="G223" s="304"/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0</v>
      </c>
      <c r="C224" s="41" t="s">
        <v>176</v>
      </c>
      <c r="D224" s="37"/>
      <c r="E224" s="80"/>
      <c r="F224" s="325">
        <f t="shared" si="2"/>
        <v>0</v>
      </c>
      <c r="G224" s="306"/>
      <c r="H224" s="307"/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0</v>
      </c>
      <c r="F225" s="171"/>
      <c r="G225" s="43">
        <f>SUM(G217:G224)</f>
        <v>0</v>
      </c>
      <c r="H225" s="43">
        <f t="shared" ref="H225:I225" si="4">SUM(H217:H224)</f>
        <v>0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56">
        <f>E216+E225</f>
        <v>754.8</v>
      </c>
      <c r="F226" s="357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xmlns:xlrd2="http://schemas.microsoft.com/office/spreadsheetml/2017/richdata2" ref="A197:J207">
    <sortCondition ref="B197:B207"/>
  </sortState>
  <mergeCells count="17">
    <mergeCell ref="E226:F226"/>
    <mergeCell ref="E11:F11"/>
    <mergeCell ref="E12:F12"/>
    <mergeCell ref="A1:D1"/>
    <mergeCell ref="A2:D2"/>
    <mergeCell ref="A4:J4"/>
    <mergeCell ref="E1:J1"/>
    <mergeCell ref="E3:J3"/>
    <mergeCell ref="E2:I2"/>
    <mergeCell ref="C17:C18"/>
    <mergeCell ref="G5:G6"/>
    <mergeCell ref="E5:F5"/>
    <mergeCell ref="E9:F9"/>
    <mergeCell ref="E6:F6"/>
    <mergeCell ref="E7:F7"/>
    <mergeCell ref="E8:F8"/>
    <mergeCell ref="E10:F10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Owner</cp:lastModifiedBy>
  <cp:lastPrinted>2020-03-03T22:44:23Z</cp:lastPrinted>
  <dcterms:created xsi:type="dcterms:W3CDTF">2006-08-31T18:48:44Z</dcterms:created>
  <dcterms:modified xsi:type="dcterms:W3CDTF">2020-09-15T00:17:06Z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